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el\Downloads\"/>
    </mc:Choice>
  </mc:AlternateContent>
  <bookViews>
    <workbookView xWindow="0" yWindow="0" windowWidth="24000" windowHeight="9510"/>
  </bookViews>
  <sheets>
    <sheet name="KLM 2017" sheetId="1" r:id="rId1"/>
  </sheets>
  <definedNames>
    <definedName name="_xlnm._FilterDatabase" localSheetId="0" hidden="1">'KLM 2017'!$A$15:$BJ$15</definedName>
  </definedNames>
  <calcPr calcId="171027"/>
</workbook>
</file>

<file path=xl/calcChain.xml><?xml version="1.0" encoding="utf-8"?>
<calcChain xmlns="http://schemas.openxmlformats.org/spreadsheetml/2006/main">
  <c r="AN33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4" i="1"/>
  <c r="AM33" i="1"/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4" i="1"/>
  <c r="AM5" i="1"/>
  <c r="AL4" i="1"/>
  <c r="AL5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4" i="1"/>
  <c r="AK5" i="1"/>
  <c r="AK6" i="1"/>
  <c r="AL6" i="1"/>
  <c r="AM6" i="1"/>
  <c r="AK33" i="1" l="1"/>
  <c r="AL33" i="1"/>
</calcChain>
</file>

<file path=xl/sharedStrings.xml><?xml version="1.0" encoding="utf-8"?>
<sst xmlns="http://schemas.openxmlformats.org/spreadsheetml/2006/main" count="172" uniqueCount="68">
  <si>
    <t>Navn:</t>
  </si>
  <si>
    <t>Felt Fin</t>
  </si>
  <si>
    <t>Felt Grov</t>
  </si>
  <si>
    <t>Felt SP.</t>
  </si>
  <si>
    <t>Felt SR.</t>
  </si>
  <si>
    <t>Felt Rev</t>
  </si>
  <si>
    <t>Felt Mil.</t>
  </si>
  <si>
    <t>Felt SM1</t>
  </si>
  <si>
    <t>Felt SM2</t>
  </si>
  <si>
    <t>NAIS Fin</t>
  </si>
  <si>
    <t>NAIS Grov</t>
  </si>
  <si>
    <t>Hurtig Fin</t>
  </si>
  <si>
    <t>Hurtig SP</t>
  </si>
  <si>
    <t>Hurtig Grov</t>
  </si>
  <si>
    <t>Hurtig Mil</t>
  </si>
  <si>
    <t>Hurtig Rev</t>
  </si>
  <si>
    <t>Hurtig SR</t>
  </si>
  <si>
    <t>VM Fin</t>
  </si>
  <si>
    <t>VM Grov</t>
  </si>
  <si>
    <t>Fripistol</t>
  </si>
  <si>
    <t>Standard</t>
  </si>
  <si>
    <t>Silhuett</t>
  </si>
  <si>
    <t>Luft</t>
  </si>
  <si>
    <t>Sprint Luft</t>
  </si>
  <si>
    <t>Mikkel Bast</t>
  </si>
  <si>
    <t>Wenche Solbakken</t>
  </si>
  <si>
    <t>Petter Berg</t>
  </si>
  <si>
    <t>Jan Wiik</t>
  </si>
  <si>
    <t>Morten Eriksen</t>
  </si>
  <si>
    <t>Rune Hammer</t>
  </si>
  <si>
    <t>Erik Sveum</t>
  </si>
  <si>
    <t>Peter Hirth</t>
  </si>
  <si>
    <t>Geir Ove Næss</t>
  </si>
  <si>
    <t>Pål Erik Jensen</t>
  </si>
  <si>
    <t>Trygve Hval Andersen</t>
  </si>
  <si>
    <t>=</t>
  </si>
  <si>
    <t>Ikke deltat</t>
  </si>
  <si>
    <t>Terje Manfred Teigen Arnesen</t>
  </si>
  <si>
    <t>Bjørn Johannes Øyestaul</t>
  </si>
  <si>
    <t>Asbjørn Nikolaisen</t>
  </si>
  <si>
    <t>Tor Michael Kristiansen</t>
  </si>
  <si>
    <t>Vidar Normann Skai</t>
  </si>
  <si>
    <t>Torstein Olav Moløkken</t>
  </si>
  <si>
    <t>Per Wium</t>
  </si>
  <si>
    <t>Tore Østvold</t>
  </si>
  <si>
    <t>KLM 2017 - Aron Skytterklubb, Drammen</t>
  </si>
  <si>
    <t>Sølv</t>
  </si>
  <si>
    <t>Gull</t>
  </si>
  <si>
    <t>Bronse</t>
  </si>
  <si>
    <t>Arve Løkamoen</t>
  </si>
  <si>
    <t>Odd-Magne Karlsen</t>
  </si>
  <si>
    <t>Kristian Tor Hansen</t>
  </si>
  <si>
    <t>Jan Erik Tøftum</t>
  </si>
  <si>
    <t>Espen Børsum Jensen</t>
  </si>
  <si>
    <t>Lista over KLM medaljer samt plassering i klubbmesterskapet</t>
  </si>
  <si>
    <t>M</t>
  </si>
  <si>
    <t>K</t>
  </si>
  <si>
    <t>Å</t>
  </si>
  <si>
    <t>Sebastian Linde Hakimi</t>
  </si>
  <si>
    <t>Jon Andersen</t>
  </si>
  <si>
    <t>Odd-Andrè Krokmyrdal Karlsen</t>
  </si>
  <si>
    <t>Theodor Stangeby</t>
  </si>
  <si>
    <t>U</t>
  </si>
  <si>
    <t>V</t>
  </si>
  <si>
    <t>Dag Kristiansen</t>
  </si>
  <si>
    <t>Oppdatert: 13.11.2017</t>
  </si>
  <si>
    <t>Status:</t>
  </si>
  <si>
    <t>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</si>
</sst>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>
        <fgColor theme="3" tint="0.39994506668294322"/>
        <bgColor auto="1"/>
      </patternFill>
    </fill>
    <fill>
      <patternFill patternType="solid">
        <fgColor theme="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23">
    <xf numFmtId="0" fontId="0" fillId="0" borderId="0" xfId="0"/>
    <xf numFmtId="0" fontId="1" fillId="2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/>
    <xf numFmtId="0" fontId="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0" xfId="0" applyBorder="1"/>
    <xf numFmtId="0" fontId="0" fillId="0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2" borderId="2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4" xfId="0" applyFont="1" applyBorder="1" applyAlignment="1"/>
    <xf numFmtId="0" fontId="0" fillId="0" borderId="1" xfId="0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4" xfId="1" applyBorder="1" applyAlignment="1"/>
    <xf numFmtId="0" fontId="5" fillId="3" borderId="6" xfId="1" applyBorder="1" applyAlignment="1"/>
    <xf numFmtId="0" fontId="5" fillId="3" borderId="7" xfId="1" applyBorder="1" applyAlignment="1"/>
    <xf numFmtId="0" fontId="5" fillId="3" borderId="5" xfId="1" applyBorder="1" applyAlignment="1"/>
    <xf numFmtId="0" fontId="5" fillId="3" borderId="8" xfId="1" applyBorder="1" applyAlignment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/>
    </xf>
    <xf numFmtId="0" fontId="6" fillId="3" borderId="2" xfId="1" applyFont="1" applyBorder="1" applyAlignment="1">
      <alignment horizontal="center" vertical="center"/>
    </xf>
    <xf numFmtId="0" fontId="6" fillId="3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</cellXfs>
  <cellStyles count="2">
    <cellStyle name="Normal" xfId="0" builtinId="0"/>
    <cellStyle name="Uthevingsfarge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5" sqref="B35:AJ35"/>
    </sheetView>
  </sheetViews>
  <sheetFormatPr baseColWidth="10" defaultColWidth="11.42578125" defaultRowHeight="15" x14ac:dyDescent="0.25"/>
  <cols>
    <col min="1" max="1" width="7.140625" customWidth="1"/>
    <col min="2" max="2" width="30.5703125" bestFit="1" customWidth="1"/>
    <col min="3" max="5" width="8" customWidth="1"/>
    <col min="6" max="6" width="9.7109375" bestFit="1" customWidth="1"/>
    <col min="7" max="7" width="8.28515625" bestFit="1" customWidth="1"/>
    <col min="8" max="8" width="8.85546875" bestFit="1" customWidth="1"/>
    <col min="9" max="10" width="8.7109375" bestFit="1" customWidth="1"/>
    <col min="11" max="11" width="9.140625" bestFit="1" customWidth="1"/>
    <col min="12" max="12" width="9.5703125" bestFit="1" customWidth="1"/>
    <col min="13" max="13" width="8.5703125" bestFit="1" customWidth="1"/>
    <col min="14" max="17" width="8" customWidth="1"/>
    <col min="18" max="18" width="12.28515625" customWidth="1"/>
    <col min="19" max="19" width="8.5703125" bestFit="1" customWidth="1"/>
    <col min="20" max="25" width="8" customWidth="1"/>
    <col min="26" max="26" width="9.28515625" bestFit="1" customWidth="1"/>
    <col min="27" max="27" width="8.140625" bestFit="1" customWidth="1"/>
    <col min="28" max="29" width="8" customWidth="1"/>
    <col min="30" max="30" width="11.7109375" customWidth="1"/>
    <col min="31" max="31" width="9.7109375" customWidth="1"/>
    <col min="32" max="32" width="11" bestFit="1" customWidth="1"/>
    <col min="33" max="33" width="10.7109375" bestFit="1" customWidth="1"/>
    <col min="34" max="34" width="10.140625" bestFit="1" customWidth="1"/>
    <col min="35" max="35" width="9.28515625" bestFit="1" customWidth="1"/>
    <col min="36" max="36" width="11" bestFit="1" customWidth="1"/>
    <col min="37" max="40" width="11" customWidth="1"/>
    <col min="41" max="41" width="7.140625" customWidth="1"/>
  </cols>
  <sheetData>
    <row r="1" spans="1:41" ht="36.75" customHeight="1" thickBot="1" x14ac:dyDescent="0.3">
      <c r="A1" s="110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2"/>
    </row>
    <row r="2" spans="1:41" ht="44.25" customHeight="1" x14ac:dyDescent="0.25">
      <c r="A2" s="102"/>
      <c r="B2" s="117" t="s">
        <v>0</v>
      </c>
      <c r="C2" s="107" t="s">
        <v>1</v>
      </c>
      <c r="D2" s="108"/>
      <c r="E2" s="109"/>
      <c r="F2" s="99" t="s">
        <v>2</v>
      </c>
      <c r="G2" s="97" t="s">
        <v>6</v>
      </c>
      <c r="H2" s="97" t="s">
        <v>5</v>
      </c>
      <c r="I2" s="97" t="s">
        <v>3</v>
      </c>
      <c r="J2" s="97" t="s">
        <v>4</v>
      </c>
      <c r="K2" s="97" t="s">
        <v>7</v>
      </c>
      <c r="L2" s="97" t="s">
        <v>8</v>
      </c>
      <c r="M2" s="97" t="s">
        <v>19</v>
      </c>
      <c r="N2" s="107" t="s">
        <v>22</v>
      </c>
      <c r="O2" s="108"/>
      <c r="P2" s="108"/>
      <c r="Q2" s="109"/>
      <c r="R2" s="97" t="s">
        <v>23</v>
      </c>
      <c r="S2" s="97" t="s">
        <v>21</v>
      </c>
      <c r="T2" s="107" t="s">
        <v>20</v>
      </c>
      <c r="U2" s="108"/>
      <c r="V2" s="109"/>
      <c r="W2" s="107" t="s">
        <v>17</v>
      </c>
      <c r="X2" s="108"/>
      <c r="Y2" s="109"/>
      <c r="Z2" s="97" t="s">
        <v>18</v>
      </c>
      <c r="AA2" s="107" t="s">
        <v>11</v>
      </c>
      <c r="AB2" s="108"/>
      <c r="AC2" s="109"/>
      <c r="AD2" s="97" t="s">
        <v>13</v>
      </c>
      <c r="AE2" s="97" t="s">
        <v>14</v>
      </c>
      <c r="AF2" s="97" t="s">
        <v>15</v>
      </c>
      <c r="AG2" s="97" t="s">
        <v>12</v>
      </c>
      <c r="AH2" s="97" t="s">
        <v>16</v>
      </c>
      <c r="AI2" s="97" t="s">
        <v>9</v>
      </c>
      <c r="AJ2" s="97" t="s">
        <v>10</v>
      </c>
      <c r="AK2" s="107" t="s">
        <v>66</v>
      </c>
      <c r="AL2" s="108"/>
      <c r="AM2" s="108"/>
      <c r="AN2" s="109"/>
      <c r="AO2" s="105"/>
    </row>
    <row r="3" spans="1:41" ht="15.75" thickBot="1" x14ac:dyDescent="0.3">
      <c r="A3" s="102"/>
      <c r="B3" s="118"/>
      <c r="C3" s="85" t="s">
        <v>55</v>
      </c>
      <c r="D3" s="22" t="s">
        <v>56</v>
      </c>
      <c r="E3" s="23" t="s">
        <v>62</v>
      </c>
      <c r="F3" s="98" t="s">
        <v>57</v>
      </c>
      <c r="G3" s="98" t="s">
        <v>57</v>
      </c>
      <c r="H3" s="98" t="s">
        <v>57</v>
      </c>
      <c r="I3" s="98" t="s">
        <v>57</v>
      </c>
      <c r="J3" s="98" t="s">
        <v>57</v>
      </c>
      <c r="K3" s="98" t="s">
        <v>57</v>
      </c>
      <c r="L3" s="98" t="s">
        <v>57</v>
      </c>
      <c r="M3" s="98" t="s">
        <v>57</v>
      </c>
      <c r="N3" s="85" t="s">
        <v>55</v>
      </c>
      <c r="O3" s="22" t="s">
        <v>56</v>
      </c>
      <c r="P3" s="22" t="s">
        <v>62</v>
      </c>
      <c r="Q3" s="23" t="s">
        <v>63</v>
      </c>
      <c r="R3" s="98" t="s">
        <v>57</v>
      </c>
      <c r="S3" s="98" t="s">
        <v>57</v>
      </c>
      <c r="T3" s="85" t="s">
        <v>55</v>
      </c>
      <c r="U3" s="22" t="s">
        <v>56</v>
      </c>
      <c r="V3" s="23" t="s">
        <v>62</v>
      </c>
      <c r="W3" s="85" t="s">
        <v>55</v>
      </c>
      <c r="X3" s="22" t="s">
        <v>56</v>
      </c>
      <c r="Y3" s="23" t="s">
        <v>62</v>
      </c>
      <c r="Z3" s="98" t="s">
        <v>57</v>
      </c>
      <c r="AA3" s="85" t="s">
        <v>55</v>
      </c>
      <c r="AB3" s="22" t="s">
        <v>56</v>
      </c>
      <c r="AC3" s="23" t="s">
        <v>62</v>
      </c>
      <c r="AD3" s="98" t="s">
        <v>57</v>
      </c>
      <c r="AE3" s="98" t="s">
        <v>57</v>
      </c>
      <c r="AF3" s="98" t="s">
        <v>57</v>
      </c>
      <c r="AG3" s="98" t="s">
        <v>57</v>
      </c>
      <c r="AH3" s="98" t="s">
        <v>57</v>
      </c>
      <c r="AI3" s="98" t="s">
        <v>57</v>
      </c>
      <c r="AJ3" s="98" t="s">
        <v>57</v>
      </c>
      <c r="AK3" s="48" t="s">
        <v>47</v>
      </c>
      <c r="AL3" s="42" t="s">
        <v>46</v>
      </c>
      <c r="AM3" s="91" t="s">
        <v>48</v>
      </c>
      <c r="AN3" s="91" t="s">
        <v>67</v>
      </c>
      <c r="AO3" s="105"/>
    </row>
    <row r="4" spans="1:41" ht="15.75" x14ac:dyDescent="0.25">
      <c r="A4" s="102"/>
      <c r="B4" s="49" t="s">
        <v>49</v>
      </c>
      <c r="C4" s="28"/>
      <c r="D4" s="36"/>
      <c r="E4" s="29"/>
      <c r="F4" s="44"/>
      <c r="G4" s="27"/>
      <c r="H4" s="27"/>
      <c r="I4" s="27"/>
      <c r="J4" s="27"/>
      <c r="K4" s="58"/>
      <c r="L4" s="62"/>
      <c r="M4" s="64"/>
      <c r="N4" s="28"/>
      <c r="O4" s="36"/>
      <c r="P4" s="36"/>
      <c r="Q4" s="29"/>
      <c r="R4" s="44"/>
      <c r="S4" s="29"/>
      <c r="T4" s="24"/>
      <c r="U4" s="25"/>
      <c r="V4" s="26"/>
      <c r="W4" s="28"/>
      <c r="X4" s="36"/>
      <c r="Y4" s="29"/>
      <c r="Z4" s="38"/>
      <c r="AA4" s="28"/>
      <c r="AB4" s="36"/>
      <c r="AC4" s="29"/>
      <c r="AD4" s="38"/>
      <c r="AE4" s="38"/>
      <c r="AF4" s="38"/>
      <c r="AG4" s="38"/>
      <c r="AH4" s="38"/>
      <c r="AI4" s="38"/>
      <c r="AJ4" s="73"/>
      <c r="AK4" s="92">
        <f>COUNTIF($C4:$AJ4,"Gull")</f>
        <v>0</v>
      </c>
      <c r="AL4" s="93">
        <f t="shared" ref="AL4:AL5" si="0">COUNTIF($C4:$AJ4,"Sølv")</f>
        <v>0</v>
      </c>
      <c r="AM4" s="93">
        <f t="shared" ref="AM4:AN32" si="1">COUNTIF($C4:$AJ4,"Bronse")</f>
        <v>0</v>
      </c>
      <c r="AN4" s="94">
        <f>SUM(AK4:AM4)</f>
        <v>0</v>
      </c>
      <c r="AO4" s="105"/>
    </row>
    <row r="5" spans="1:41" ht="15.75" x14ac:dyDescent="0.25">
      <c r="A5" s="102"/>
      <c r="B5" s="50" t="s">
        <v>39</v>
      </c>
      <c r="C5" s="30"/>
      <c r="D5" s="1"/>
      <c r="E5" s="3"/>
      <c r="F5" s="45"/>
      <c r="G5" s="27"/>
      <c r="H5" s="27"/>
      <c r="I5" s="27"/>
      <c r="J5" s="27"/>
      <c r="K5" s="59"/>
      <c r="L5" s="41"/>
      <c r="M5" s="65"/>
      <c r="N5" s="30"/>
      <c r="O5" s="1"/>
      <c r="P5" s="1"/>
      <c r="Q5" s="3"/>
      <c r="R5" s="45"/>
      <c r="S5" s="3"/>
      <c r="T5" s="27"/>
      <c r="U5" s="18"/>
      <c r="V5" s="19"/>
      <c r="W5" s="30"/>
      <c r="X5" s="1"/>
      <c r="Y5" s="3"/>
      <c r="Z5" s="39"/>
      <c r="AA5" s="30"/>
      <c r="AB5" s="1"/>
      <c r="AC5" s="3"/>
      <c r="AD5" s="39"/>
      <c r="AE5" s="39"/>
      <c r="AF5" s="39"/>
      <c r="AG5" s="39"/>
      <c r="AH5" s="39"/>
      <c r="AI5" s="39"/>
      <c r="AJ5" s="74"/>
      <c r="AK5" s="15">
        <f>COUNTIF($C5:$AJ5,"Gull")</f>
        <v>0</v>
      </c>
      <c r="AL5" s="76">
        <f t="shared" si="0"/>
        <v>0</v>
      </c>
      <c r="AM5" s="76">
        <f t="shared" si="1"/>
        <v>0</v>
      </c>
      <c r="AN5" s="84">
        <f t="shared" ref="AN5:AN32" si="2">SUM(AK5:AM5)</f>
        <v>0</v>
      </c>
      <c r="AO5" s="105"/>
    </row>
    <row r="6" spans="1:41" ht="15.75" x14ac:dyDescent="0.25">
      <c r="A6" s="102"/>
      <c r="B6" s="50" t="s">
        <v>38</v>
      </c>
      <c r="C6" s="30"/>
      <c r="D6" s="1"/>
      <c r="E6" s="3"/>
      <c r="F6" s="45"/>
      <c r="G6" s="27"/>
      <c r="H6" s="27"/>
      <c r="I6" s="27"/>
      <c r="J6" s="27"/>
      <c r="K6" s="59"/>
      <c r="L6" s="41"/>
      <c r="M6" s="66"/>
      <c r="N6" s="30"/>
      <c r="O6" s="1"/>
      <c r="P6" s="1"/>
      <c r="Q6" s="32" t="s">
        <v>48</v>
      </c>
      <c r="R6" s="45"/>
      <c r="S6" s="3"/>
      <c r="T6" s="27"/>
      <c r="U6" s="18"/>
      <c r="V6" s="19"/>
      <c r="W6" s="30"/>
      <c r="X6" s="1"/>
      <c r="Y6" s="3"/>
      <c r="Z6" s="35" t="s">
        <v>48</v>
      </c>
      <c r="AA6" s="30"/>
      <c r="AB6" s="1"/>
      <c r="AC6" s="3"/>
      <c r="AD6" s="39"/>
      <c r="AE6" s="39"/>
      <c r="AF6" s="39"/>
      <c r="AG6" s="39"/>
      <c r="AH6" s="39"/>
      <c r="AI6" s="39"/>
      <c r="AJ6" s="61" t="s">
        <v>46</v>
      </c>
      <c r="AK6" s="15">
        <f>COUNTIF($C6:$AJ6,"Gull")</f>
        <v>0</v>
      </c>
      <c r="AL6" s="76">
        <f>COUNTIF($C6:$AJ6,"Sølv")</f>
        <v>1</v>
      </c>
      <c r="AM6" s="76">
        <f>COUNTIF($C6:$AJ6,"Bronse")</f>
        <v>2</v>
      </c>
      <c r="AN6" s="84">
        <f t="shared" si="2"/>
        <v>3</v>
      </c>
      <c r="AO6" s="105"/>
    </row>
    <row r="7" spans="1:41" ht="15.75" x14ac:dyDescent="0.25">
      <c r="A7" s="102"/>
      <c r="B7" s="50" t="s">
        <v>64</v>
      </c>
      <c r="C7" s="30"/>
      <c r="D7" s="1"/>
      <c r="E7" s="3"/>
      <c r="F7" s="46" t="s">
        <v>48</v>
      </c>
      <c r="G7" s="27"/>
      <c r="H7" s="27"/>
      <c r="I7" s="27"/>
      <c r="J7" s="27"/>
      <c r="K7" s="59"/>
      <c r="L7" s="41"/>
      <c r="M7" s="65"/>
      <c r="N7" s="30"/>
      <c r="O7" s="1"/>
      <c r="P7" s="1"/>
      <c r="Q7" s="3"/>
      <c r="R7" s="45"/>
      <c r="S7" s="3"/>
      <c r="T7" s="27"/>
      <c r="U7" s="18"/>
      <c r="V7" s="19"/>
      <c r="W7" s="30"/>
      <c r="X7" s="1"/>
      <c r="Y7" s="3"/>
      <c r="Z7" s="39"/>
      <c r="AA7" s="30"/>
      <c r="AB7" s="1"/>
      <c r="AC7" s="3"/>
      <c r="AD7" s="39"/>
      <c r="AE7" s="39"/>
      <c r="AF7" s="39"/>
      <c r="AG7" s="39"/>
      <c r="AH7" s="39"/>
      <c r="AI7" s="39"/>
      <c r="AJ7" s="74"/>
      <c r="AK7" s="15">
        <f t="shared" ref="AK7:AK32" si="3">COUNTIF($C7:$AJ7,"Gull")</f>
        <v>0</v>
      </c>
      <c r="AL7" s="76">
        <f t="shared" ref="AL7:AL32" si="4">COUNTIF($C7:$AJ7,"Sølv")</f>
        <v>0</v>
      </c>
      <c r="AM7" s="76">
        <f t="shared" si="1"/>
        <v>1</v>
      </c>
      <c r="AN7" s="84">
        <f t="shared" si="2"/>
        <v>1</v>
      </c>
      <c r="AO7" s="105"/>
    </row>
    <row r="8" spans="1:41" ht="15.75" x14ac:dyDescent="0.25">
      <c r="A8" s="102"/>
      <c r="B8" s="50" t="s">
        <v>30</v>
      </c>
      <c r="C8" s="16" t="s">
        <v>48</v>
      </c>
      <c r="D8" s="1"/>
      <c r="E8" s="3"/>
      <c r="F8" s="45"/>
      <c r="G8" s="27"/>
      <c r="H8" s="16" t="s">
        <v>46</v>
      </c>
      <c r="I8" s="27"/>
      <c r="J8" s="27"/>
      <c r="K8" s="59"/>
      <c r="L8" s="41"/>
      <c r="M8" s="65"/>
      <c r="N8" s="30"/>
      <c r="O8" s="1"/>
      <c r="P8" s="1"/>
      <c r="Q8" s="2" t="s">
        <v>47</v>
      </c>
      <c r="R8" s="45"/>
      <c r="S8" s="3"/>
      <c r="T8" s="16" t="s">
        <v>46</v>
      </c>
      <c r="U8" s="18"/>
      <c r="V8" s="19"/>
      <c r="W8" s="30"/>
      <c r="X8" s="1"/>
      <c r="Y8" s="3"/>
      <c r="Z8" s="39"/>
      <c r="AA8" s="30"/>
      <c r="AB8" s="1"/>
      <c r="AC8" s="3"/>
      <c r="AD8" s="39"/>
      <c r="AE8" s="39"/>
      <c r="AF8" s="39"/>
      <c r="AG8" s="39"/>
      <c r="AH8" s="39"/>
      <c r="AI8" s="39"/>
      <c r="AJ8" s="75" t="s">
        <v>48</v>
      </c>
      <c r="AK8" s="15">
        <f t="shared" si="3"/>
        <v>1</v>
      </c>
      <c r="AL8" s="76">
        <f t="shared" si="4"/>
        <v>2</v>
      </c>
      <c r="AM8" s="76">
        <f t="shared" si="1"/>
        <v>2</v>
      </c>
      <c r="AN8" s="84">
        <f t="shared" si="2"/>
        <v>5</v>
      </c>
      <c r="AO8" s="105"/>
    </row>
    <row r="9" spans="1:41" ht="15.75" x14ac:dyDescent="0.25">
      <c r="A9" s="102"/>
      <c r="B9" s="51" t="s">
        <v>53</v>
      </c>
      <c r="C9" s="30"/>
      <c r="D9" s="1"/>
      <c r="E9" s="3"/>
      <c r="F9" s="45"/>
      <c r="G9" s="27"/>
      <c r="H9" s="27"/>
      <c r="I9" s="27"/>
      <c r="J9" s="27"/>
      <c r="K9" s="59"/>
      <c r="L9" s="41"/>
      <c r="M9" s="65"/>
      <c r="N9" s="30"/>
      <c r="O9" s="1"/>
      <c r="P9" s="1"/>
      <c r="Q9" s="3"/>
      <c r="R9" s="45"/>
      <c r="S9" s="3"/>
      <c r="T9" s="27"/>
      <c r="U9" s="18"/>
      <c r="V9" s="19"/>
      <c r="W9" s="30"/>
      <c r="X9" s="1"/>
      <c r="Y9" s="3"/>
      <c r="Z9" s="39"/>
      <c r="AA9" s="30"/>
      <c r="AB9" s="1"/>
      <c r="AC9" s="3"/>
      <c r="AD9" s="39"/>
      <c r="AE9" s="39"/>
      <c r="AF9" s="39"/>
      <c r="AG9" s="39"/>
      <c r="AH9" s="39"/>
      <c r="AI9" s="39"/>
      <c r="AJ9" s="74"/>
      <c r="AK9" s="15">
        <f t="shared" si="3"/>
        <v>0</v>
      </c>
      <c r="AL9" s="76">
        <f t="shared" si="4"/>
        <v>0</v>
      </c>
      <c r="AM9" s="76">
        <f t="shared" si="1"/>
        <v>0</v>
      </c>
      <c r="AN9" s="84">
        <f t="shared" si="2"/>
        <v>0</v>
      </c>
      <c r="AO9" s="105"/>
    </row>
    <row r="10" spans="1:41" ht="15.75" x14ac:dyDescent="0.25">
      <c r="A10" s="102"/>
      <c r="B10" s="50" t="s">
        <v>32</v>
      </c>
      <c r="C10" s="30"/>
      <c r="D10" s="1"/>
      <c r="E10" s="3"/>
      <c r="F10" s="45"/>
      <c r="G10" s="27"/>
      <c r="H10" s="27"/>
      <c r="I10" s="27"/>
      <c r="J10" s="27"/>
      <c r="K10" s="59"/>
      <c r="L10" s="41"/>
      <c r="M10" s="65"/>
      <c r="N10" s="30"/>
      <c r="O10" s="1"/>
      <c r="P10" s="1"/>
      <c r="Q10" s="2" t="s">
        <v>46</v>
      </c>
      <c r="R10" s="45"/>
      <c r="S10" s="3"/>
      <c r="T10" s="27"/>
      <c r="U10" s="18"/>
      <c r="V10" s="19"/>
      <c r="W10" s="30"/>
      <c r="X10" s="1"/>
      <c r="Y10" s="3"/>
      <c r="Z10" s="39"/>
      <c r="AA10" s="30"/>
      <c r="AB10" s="1"/>
      <c r="AC10" s="3"/>
      <c r="AD10" s="39"/>
      <c r="AE10" s="39"/>
      <c r="AF10" s="39"/>
      <c r="AG10" s="39"/>
      <c r="AH10" s="39"/>
      <c r="AI10" s="39"/>
      <c r="AJ10" s="74"/>
      <c r="AK10" s="15">
        <f t="shared" si="3"/>
        <v>0</v>
      </c>
      <c r="AL10" s="76">
        <f t="shared" si="4"/>
        <v>1</v>
      </c>
      <c r="AM10" s="76">
        <f t="shared" si="1"/>
        <v>0</v>
      </c>
      <c r="AN10" s="84">
        <f t="shared" si="2"/>
        <v>1</v>
      </c>
      <c r="AO10" s="105"/>
    </row>
    <row r="11" spans="1:41" ht="15.75" x14ac:dyDescent="0.25">
      <c r="A11" s="102"/>
      <c r="B11" s="51" t="s">
        <v>52</v>
      </c>
      <c r="C11" s="30"/>
      <c r="D11" s="1"/>
      <c r="E11" s="3"/>
      <c r="F11" s="45"/>
      <c r="G11" s="27"/>
      <c r="H11" s="27"/>
      <c r="I11" s="27"/>
      <c r="J11" s="27"/>
      <c r="K11" s="59"/>
      <c r="L11" s="41"/>
      <c r="M11" s="65"/>
      <c r="N11" s="30"/>
      <c r="O11" s="1"/>
      <c r="P11" s="1"/>
      <c r="Q11" s="3"/>
      <c r="R11" s="45"/>
      <c r="S11" s="3"/>
      <c r="T11" s="27"/>
      <c r="U11" s="18"/>
      <c r="V11" s="19"/>
      <c r="W11" s="30"/>
      <c r="X11" s="1"/>
      <c r="Y11" s="3"/>
      <c r="Z11" s="39"/>
      <c r="AA11" s="30"/>
      <c r="AB11" s="1"/>
      <c r="AC11" s="3"/>
      <c r="AD11" s="39"/>
      <c r="AE11" s="39"/>
      <c r="AF11" s="39"/>
      <c r="AG11" s="39"/>
      <c r="AH11" s="39"/>
      <c r="AI11" s="39"/>
      <c r="AJ11" s="74"/>
      <c r="AK11" s="15">
        <f t="shared" si="3"/>
        <v>0</v>
      </c>
      <c r="AL11" s="76">
        <f t="shared" si="4"/>
        <v>0</v>
      </c>
      <c r="AM11" s="76">
        <f t="shared" si="1"/>
        <v>0</v>
      </c>
      <c r="AN11" s="84">
        <f t="shared" si="2"/>
        <v>0</v>
      </c>
      <c r="AO11" s="105"/>
    </row>
    <row r="12" spans="1:41" ht="15.75" x14ac:dyDescent="0.25">
      <c r="A12" s="102"/>
      <c r="B12" s="51" t="s">
        <v>59</v>
      </c>
      <c r="C12" s="30"/>
      <c r="D12" s="1"/>
      <c r="E12" s="3"/>
      <c r="F12" s="45"/>
      <c r="G12" s="27"/>
      <c r="H12" s="27"/>
      <c r="I12" s="27"/>
      <c r="J12" s="27"/>
      <c r="K12" s="60" t="s">
        <v>48</v>
      </c>
      <c r="L12" s="63" t="s">
        <v>48</v>
      </c>
      <c r="M12" s="67" t="s">
        <v>46</v>
      </c>
      <c r="N12" s="14" t="s">
        <v>47</v>
      </c>
      <c r="O12" s="1"/>
      <c r="P12" s="1"/>
      <c r="Q12" s="3"/>
      <c r="R12" s="45"/>
      <c r="S12" s="3"/>
      <c r="T12" s="27"/>
      <c r="U12" s="18"/>
      <c r="V12" s="19"/>
      <c r="W12" s="30"/>
      <c r="X12" s="1"/>
      <c r="Y12" s="3"/>
      <c r="Z12" s="39"/>
      <c r="AA12" s="30"/>
      <c r="AB12" s="1"/>
      <c r="AC12" s="3"/>
      <c r="AD12" s="39"/>
      <c r="AE12" s="39"/>
      <c r="AF12" s="39"/>
      <c r="AG12" s="39"/>
      <c r="AH12" s="39"/>
      <c r="AI12" s="39"/>
      <c r="AJ12" s="74"/>
      <c r="AK12" s="15">
        <f t="shared" si="3"/>
        <v>1</v>
      </c>
      <c r="AL12" s="76">
        <f t="shared" si="4"/>
        <v>1</v>
      </c>
      <c r="AM12" s="76">
        <f t="shared" si="1"/>
        <v>2</v>
      </c>
      <c r="AN12" s="84">
        <f t="shared" si="2"/>
        <v>4</v>
      </c>
      <c r="AO12" s="105"/>
    </row>
    <row r="13" spans="1:41" ht="15.75" x14ac:dyDescent="0.25">
      <c r="A13" s="102"/>
      <c r="B13" s="50" t="s">
        <v>27</v>
      </c>
      <c r="C13" s="30"/>
      <c r="D13" s="1"/>
      <c r="E13" s="3"/>
      <c r="F13" s="45"/>
      <c r="G13" s="27"/>
      <c r="H13" s="27"/>
      <c r="I13" s="27"/>
      <c r="J13" s="27"/>
      <c r="K13" s="59"/>
      <c r="L13" s="41"/>
      <c r="M13" s="65"/>
      <c r="N13" s="30"/>
      <c r="O13" s="1"/>
      <c r="P13" s="1"/>
      <c r="Q13" s="3"/>
      <c r="R13" s="45"/>
      <c r="S13" s="3"/>
      <c r="T13" s="27"/>
      <c r="U13" s="18"/>
      <c r="V13" s="19"/>
      <c r="W13" s="30"/>
      <c r="X13" s="1"/>
      <c r="Y13" s="3"/>
      <c r="Z13" s="39"/>
      <c r="AA13" s="30"/>
      <c r="AB13" s="1"/>
      <c r="AC13" s="3"/>
      <c r="AD13" s="39"/>
      <c r="AE13" s="39"/>
      <c r="AF13" s="39"/>
      <c r="AG13" s="39"/>
      <c r="AH13" s="39"/>
      <c r="AI13" s="39"/>
      <c r="AJ13" s="74"/>
      <c r="AK13" s="15">
        <f t="shared" si="3"/>
        <v>0</v>
      </c>
      <c r="AL13" s="76">
        <f t="shared" si="4"/>
        <v>0</v>
      </c>
      <c r="AM13" s="76">
        <f t="shared" si="1"/>
        <v>0</v>
      </c>
      <c r="AN13" s="84">
        <f t="shared" si="2"/>
        <v>0</v>
      </c>
      <c r="AO13" s="105"/>
    </row>
    <row r="14" spans="1:41" ht="15.75" x14ac:dyDescent="0.25">
      <c r="A14" s="102"/>
      <c r="B14" s="51" t="s">
        <v>51</v>
      </c>
      <c r="C14" s="30"/>
      <c r="D14" s="1"/>
      <c r="E14" s="3"/>
      <c r="F14" s="45"/>
      <c r="G14" s="27"/>
      <c r="H14" s="27"/>
      <c r="I14" s="27"/>
      <c r="J14" s="27"/>
      <c r="K14" s="59"/>
      <c r="L14" s="41"/>
      <c r="M14" s="65"/>
      <c r="N14" s="30"/>
      <c r="O14" s="1"/>
      <c r="P14" s="1"/>
      <c r="Q14" s="3"/>
      <c r="R14" s="45"/>
      <c r="S14" s="3"/>
      <c r="T14" s="27"/>
      <c r="U14" s="18"/>
      <c r="V14" s="19"/>
      <c r="W14" s="30"/>
      <c r="X14" s="1"/>
      <c r="Y14" s="3"/>
      <c r="Z14" s="39"/>
      <c r="AA14" s="30"/>
      <c r="AB14" s="1"/>
      <c r="AC14" s="3"/>
      <c r="AD14" s="39"/>
      <c r="AE14" s="39"/>
      <c r="AF14" s="39"/>
      <c r="AG14" s="39"/>
      <c r="AH14" s="39"/>
      <c r="AI14" s="39"/>
      <c r="AJ14" s="74"/>
      <c r="AK14" s="15">
        <f t="shared" si="3"/>
        <v>0</v>
      </c>
      <c r="AL14" s="76">
        <f t="shared" si="4"/>
        <v>0</v>
      </c>
      <c r="AM14" s="76">
        <f t="shared" si="1"/>
        <v>0</v>
      </c>
      <c r="AN14" s="84">
        <f t="shared" si="2"/>
        <v>0</v>
      </c>
      <c r="AO14" s="105"/>
    </row>
    <row r="15" spans="1:41" ht="15.75" x14ac:dyDescent="0.25">
      <c r="A15" s="102"/>
      <c r="B15" s="52" t="s">
        <v>24</v>
      </c>
      <c r="C15" s="14" t="s">
        <v>47</v>
      </c>
      <c r="D15" s="1"/>
      <c r="E15" s="3"/>
      <c r="F15" s="45"/>
      <c r="G15" s="17" t="s">
        <v>48</v>
      </c>
      <c r="H15" s="27"/>
      <c r="I15" s="17" t="s">
        <v>48</v>
      </c>
      <c r="J15" s="17" t="s">
        <v>48</v>
      </c>
      <c r="K15" s="59"/>
      <c r="L15" s="41"/>
      <c r="M15" s="68" t="s">
        <v>48</v>
      </c>
      <c r="N15" s="30"/>
      <c r="O15" s="1"/>
      <c r="P15" s="1"/>
      <c r="Q15" s="3"/>
      <c r="R15" s="70" t="s">
        <v>48</v>
      </c>
      <c r="S15" s="31" t="s">
        <v>47</v>
      </c>
      <c r="T15" s="14" t="s">
        <v>47</v>
      </c>
      <c r="U15" s="18"/>
      <c r="V15" s="19"/>
      <c r="W15" s="37" t="s">
        <v>46</v>
      </c>
      <c r="X15" s="1"/>
      <c r="Y15" s="3"/>
      <c r="Z15" s="40" t="s">
        <v>47</v>
      </c>
      <c r="AA15" s="37" t="s">
        <v>47</v>
      </c>
      <c r="AB15" s="1"/>
      <c r="AC15" s="3"/>
      <c r="AD15" s="34" t="s">
        <v>47</v>
      </c>
      <c r="AE15" s="39"/>
      <c r="AF15" s="34" t="s">
        <v>47</v>
      </c>
      <c r="AG15" s="40" t="s">
        <v>46</v>
      </c>
      <c r="AH15" s="40" t="s">
        <v>46</v>
      </c>
      <c r="AI15" s="40" t="s">
        <v>47</v>
      </c>
      <c r="AJ15" s="74"/>
      <c r="AK15" s="15">
        <f t="shared" si="3"/>
        <v>8</v>
      </c>
      <c r="AL15" s="76">
        <f t="shared" si="4"/>
        <v>3</v>
      </c>
      <c r="AM15" s="76">
        <f t="shared" si="1"/>
        <v>5</v>
      </c>
      <c r="AN15" s="84">
        <f t="shared" si="2"/>
        <v>16</v>
      </c>
      <c r="AO15" s="105"/>
    </row>
    <row r="16" spans="1:41" ht="15.75" x14ac:dyDescent="0.25">
      <c r="A16" s="102"/>
      <c r="B16" s="50" t="s">
        <v>28</v>
      </c>
      <c r="C16" s="30"/>
      <c r="D16" s="1"/>
      <c r="E16" s="3"/>
      <c r="F16" s="45"/>
      <c r="G16" s="27"/>
      <c r="H16" s="27"/>
      <c r="I16" s="27"/>
      <c r="J16" s="27"/>
      <c r="K16" s="59"/>
      <c r="L16" s="41"/>
      <c r="M16" s="65"/>
      <c r="N16" s="30"/>
      <c r="O16" s="1"/>
      <c r="P16" s="1"/>
      <c r="Q16" s="3"/>
      <c r="R16" s="45"/>
      <c r="S16" s="3"/>
      <c r="T16" s="27"/>
      <c r="U16" s="18"/>
      <c r="V16" s="19"/>
      <c r="W16" s="30"/>
      <c r="X16" s="1"/>
      <c r="Y16" s="3"/>
      <c r="Z16" s="39"/>
      <c r="AA16" s="30"/>
      <c r="AB16" s="1"/>
      <c r="AC16" s="3"/>
      <c r="AD16" s="39"/>
      <c r="AE16" s="39"/>
      <c r="AF16" s="39"/>
      <c r="AG16" s="39"/>
      <c r="AH16" s="39"/>
      <c r="AI16" s="35" t="s">
        <v>48</v>
      </c>
      <c r="AJ16" s="74"/>
      <c r="AK16" s="15">
        <f t="shared" si="3"/>
        <v>0</v>
      </c>
      <c r="AL16" s="76">
        <f t="shared" si="4"/>
        <v>0</v>
      </c>
      <c r="AM16" s="76">
        <f t="shared" si="1"/>
        <v>1</v>
      </c>
      <c r="AN16" s="84">
        <f t="shared" si="2"/>
        <v>1</v>
      </c>
      <c r="AO16" s="105"/>
    </row>
    <row r="17" spans="1:41" ht="15.75" x14ac:dyDescent="0.25">
      <c r="A17" s="102"/>
      <c r="B17" s="51" t="s">
        <v>60</v>
      </c>
      <c r="C17" s="30"/>
      <c r="D17" s="1"/>
      <c r="E17" s="3"/>
      <c r="F17" s="45"/>
      <c r="G17" s="27"/>
      <c r="H17" s="27"/>
      <c r="I17" s="27"/>
      <c r="J17" s="27"/>
      <c r="K17" s="59"/>
      <c r="L17" s="41"/>
      <c r="M17" s="66"/>
      <c r="N17" s="30"/>
      <c r="O17" s="1"/>
      <c r="P17" s="80" t="s">
        <v>47</v>
      </c>
      <c r="Q17" s="3"/>
      <c r="R17" s="45"/>
      <c r="S17" s="3"/>
      <c r="T17" s="27"/>
      <c r="U17" s="18"/>
      <c r="V17" s="2" t="s">
        <v>47</v>
      </c>
      <c r="W17" s="30"/>
      <c r="X17" s="1"/>
      <c r="Y17" s="3"/>
      <c r="Z17" s="39"/>
      <c r="AA17" s="30"/>
      <c r="AB17" s="1"/>
      <c r="AC17" s="3"/>
      <c r="AD17" s="39"/>
      <c r="AE17" s="39"/>
      <c r="AF17" s="39"/>
      <c r="AG17" s="39"/>
      <c r="AH17" s="39"/>
      <c r="AI17" s="39"/>
      <c r="AJ17" s="74"/>
      <c r="AK17" s="15">
        <f t="shared" si="3"/>
        <v>2</v>
      </c>
      <c r="AL17" s="76">
        <f t="shared" si="4"/>
        <v>0</v>
      </c>
      <c r="AM17" s="76">
        <f t="shared" si="1"/>
        <v>0</v>
      </c>
      <c r="AN17" s="84">
        <f t="shared" si="2"/>
        <v>2</v>
      </c>
      <c r="AO17" s="105"/>
    </row>
    <row r="18" spans="1:41" ht="15.75" x14ac:dyDescent="0.25">
      <c r="A18" s="102"/>
      <c r="B18" s="51" t="s">
        <v>50</v>
      </c>
      <c r="C18" s="30"/>
      <c r="D18" s="1"/>
      <c r="E18" s="3"/>
      <c r="F18" s="45"/>
      <c r="G18" s="27"/>
      <c r="H18" s="27"/>
      <c r="I18" s="27"/>
      <c r="J18" s="27"/>
      <c r="K18" s="59"/>
      <c r="L18" s="41"/>
      <c r="M18" s="66"/>
      <c r="N18" s="30"/>
      <c r="O18" s="1"/>
      <c r="P18" s="1"/>
      <c r="Q18" s="3"/>
      <c r="R18" s="45"/>
      <c r="S18" s="3"/>
      <c r="T18" s="27"/>
      <c r="U18" s="18"/>
      <c r="V18" s="19"/>
      <c r="W18" s="30"/>
      <c r="X18" s="1"/>
      <c r="Y18" s="3"/>
      <c r="Z18" s="39"/>
      <c r="AA18" s="30"/>
      <c r="AB18" s="1"/>
      <c r="AC18" s="3"/>
      <c r="AD18" s="39"/>
      <c r="AE18" s="39"/>
      <c r="AF18" s="39"/>
      <c r="AG18" s="39"/>
      <c r="AH18" s="39"/>
      <c r="AI18" s="39"/>
      <c r="AJ18" s="74"/>
      <c r="AK18" s="15">
        <f t="shared" si="3"/>
        <v>0</v>
      </c>
      <c r="AL18" s="76">
        <f t="shared" si="4"/>
        <v>0</v>
      </c>
      <c r="AM18" s="76">
        <f t="shared" si="1"/>
        <v>0</v>
      </c>
      <c r="AN18" s="84">
        <f t="shared" si="2"/>
        <v>0</v>
      </c>
      <c r="AO18" s="105"/>
    </row>
    <row r="19" spans="1:41" ht="15.75" x14ac:dyDescent="0.25">
      <c r="A19" s="102"/>
      <c r="B19" s="50" t="s">
        <v>33</v>
      </c>
      <c r="C19" s="30"/>
      <c r="D19" s="1"/>
      <c r="E19" s="3"/>
      <c r="F19" s="45"/>
      <c r="G19" s="27"/>
      <c r="H19" s="27"/>
      <c r="I19" s="27"/>
      <c r="J19" s="27"/>
      <c r="K19" s="59"/>
      <c r="L19" s="41"/>
      <c r="M19" s="66"/>
      <c r="N19" s="30"/>
      <c r="O19" s="1"/>
      <c r="P19" s="1"/>
      <c r="Q19" s="3"/>
      <c r="R19" s="46" t="s">
        <v>46</v>
      </c>
      <c r="S19" s="3"/>
      <c r="T19" s="27"/>
      <c r="U19" s="18"/>
      <c r="V19" s="19"/>
      <c r="W19" s="30"/>
      <c r="X19" s="1"/>
      <c r="Y19" s="3"/>
      <c r="Z19" s="39"/>
      <c r="AA19" s="30"/>
      <c r="AB19" s="1"/>
      <c r="AC19" s="3"/>
      <c r="AD19" s="39"/>
      <c r="AE19" s="39"/>
      <c r="AF19" s="39"/>
      <c r="AG19" s="39"/>
      <c r="AH19" s="39"/>
      <c r="AI19" s="39"/>
      <c r="AJ19" s="74"/>
      <c r="AK19" s="15">
        <f t="shared" si="3"/>
        <v>0</v>
      </c>
      <c r="AL19" s="76">
        <f t="shared" si="4"/>
        <v>1</v>
      </c>
      <c r="AM19" s="76">
        <f t="shared" si="1"/>
        <v>0</v>
      </c>
      <c r="AN19" s="84">
        <f t="shared" si="2"/>
        <v>1</v>
      </c>
      <c r="AO19" s="105"/>
    </row>
    <row r="20" spans="1:41" ht="15.75" x14ac:dyDescent="0.25">
      <c r="A20" s="102"/>
      <c r="B20" s="51" t="s">
        <v>43</v>
      </c>
      <c r="C20" s="30"/>
      <c r="D20" s="1"/>
      <c r="E20" s="3"/>
      <c r="F20" s="45"/>
      <c r="G20" s="27"/>
      <c r="H20" s="27"/>
      <c r="I20" s="27"/>
      <c r="J20" s="27"/>
      <c r="K20" s="59"/>
      <c r="L20" s="41"/>
      <c r="M20" s="66"/>
      <c r="N20" s="30"/>
      <c r="O20" s="1"/>
      <c r="P20" s="1"/>
      <c r="Q20" s="3"/>
      <c r="R20" s="45"/>
      <c r="S20" s="3"/>
      <c r="T20" s="27"/>
      <c r="U20" s="18"/>
      <c r="V20" s="19"/>
      <c r="W20" s="30"/>
      <c r="X20" s="1"/>
      <c r="Y20" s="3"/>
      <c r="Z20" s="39"/>
      <c r="AA20" s="30"/>
      <c r="AB20" s="1"/>
      <c r="AC20" s="3"/>
      <c r="AD20" s="39"/>
      <c r="AE20" s="39"/>
      <c r="AF20" s="39"/>
      <c r="AG20" s="39"/>
      <c r="AH20" s="39"/>
      <c r="AI20" s="39"/>
      <c r="AJ20" s="74"/>
      <c r="AK20" s="15">
        <f t="shared" si="3"/>
        <v>0</v>
      </c>
      <c r="AL20" s="76">
        <f t="shared" si="4"/>
        <v>0</v>
      </c>
      <c r="AM20" s="76">
        <f t="shared" si="1"/>
        <v>0</v>
      </c>
      <c r="AN20" s="84">
        <f t="shared" si="2"/>
        <v>0</v>
      </c>
      <c r="AO20" s="105"/>
    </row>
    <row r="21" spans="1:41" ht="15.75" x14ac:dyDescent="0.25">
      <c r="A21" s="102"/>
      <c r="B21" s="50" t="s">
        <v>31</v>
      </c>
      <c r="C21" s="30"/>
      <c r="D21" s="1"/>
      <c r="E21" s="3"/>
      <c r="F21" s="45"/>
      <c r="G21" s="27"/>
      <c r="H21" s="27"/>
      <c r="I21" s="15" t="s">
        <v>47</v>
      </c>
      <c r="J21" s="27"/>
      <c r="K21" s="59"/>
      <c r="L21" s="35" t="s">
        <v>47</v>
      </c>
      <c r="M21" s="66"/>
      <c r="N21" s="30"/>
      <c r="O21" s="1"/>
      <c r="P21" s="1"/>
      <c r="Q21" s="3"/>
      <c r="R21" s="45"/>
      <c r="S21" s="3"/>
      <c r="T21" s="27"/>
      <c r="U21" s="18"/>
      <c r="V21" s="19"/>
      <c r="W21" s="30"/>
      <c r="X21" s="1"/>
      <c r="Y21" s="3"/>
      <c r="Z21" s="39"/>
      <c r="AA21" s="30"/>
      <c r="AB21" s="1"/>
      <c r="AC21" s="3"/>
      <c r="AD21" s="39"/>
      <c r="AE21" s="39"/>
      <c r="AF21" s="39"/>
      <c r="AG21" s="39"/>
      <c r="AH21" s="39"/>
      <c r="AI21" s="39"/>
      <c r="AJ21" s="74"/>
      <c r="AK21" s="15">
        <f t="shared" si="3"/>
        <v>2</v>
      </c>
      <c r="AL21" s="76">
        <f t="shared" si="4"/>
        <v>0</v>
      </c>
      <c r="AM21" s="76">
        <f t="shared" si="1"/>
        <v>0</v>
      </c>
      <c r="AN21" s="84">
        <f t="shared" si="2"/>
        <v>2</v>
      </c>
      <c r="AO21" s="105"/>
    </row>
    <row r="22" spans="1:41" ht="15.75" x14ac:dyDescent="0.25">
      <c r="A22" s="102"/>
      <c r="B22" s="50" t="s">
        <v>26</v>
      </c>
      <c r="C22" s="30"/>
      <c r="D22" s="1"/>
      <c r="E22" s="3"/>
      <c r="F22" s="45"/>
      <c r="G22" s="46" t="s">
        <v>46</v>
      </c>
      <c r="H22" s="15" t="s">
        <v>47</v>
      </c>
      <c r="I22" s="16" t="s">
        <v>46</v>
      </c>
      <c r="J22" s="16" t="s">
        <v>46</v>
      </c>
      <c r="K22" s="61" t="s">
        <v>47</v>
      </c>
      <c r="L22" s="41"/>
      <c r="M22" s="66"/>
      <c r="N22" s="30"/>
      <c r="O22" s="1"/>
      <c r="P22" s="1"/>
      <c r="Q22" s="3"/>
      <c r="R22" s="45"/>
      <c r="S22" s="3"/>
      <c r="T22" s="27"/>
      <c r="U22" s="18"/>
      <c r="V22" s="19"/>
      <c r="W22" s="30"/>
      <c r="X22" s="1"/>
      <c r="Y22" s="3"/>
      <c r="Z22" s="39"/>
      <c r="AA22" s="30"/>
      <c r="AB22" s="1"/>
      <c r="AC22" s="3"/>
      <c r="AD22" s="39"/>
      <c r="AE22" s="33" t="s">
        <v>47</v>
      </c>
      <c r="AF22" s="39"/>
      <c r="AG22" s="39"/>
      <c r="AH22" s="39"/>
      <c r="AI22" s="35" t="s">
        <v>46</v>
      </c>
      <c r="AJ22" s="75" t="s">
        <v>47</v>
      </c>
      <c r="AK22" s="15">
        <f t="shared" si="3"/>
        <v>4</v>
      </c>
      <c r="AL22" s="76">
        <f t="shared" si="4"/>
        <v>4</v>
      </c>
      <c r="AM22" s="76">
        <f t="shared" si="1"/>
        <v>0</v>
      </c>
      <c r="AN22" s="84">
        <f t="shared" si="2"/>
        <v>8</v>
      </c>
      <c r="AO22" s="105"/>
    </row>
    <row r="23" spans="1:41" ht="15.75" x14ac:dyDescent="0.25">
      <c r="A23" s="102"/>
      <c r="B23" s="50" t="s">
        <v>29</v>
      </c>
      <c r="C23" s="16" t="s">
        <v>46</v>
      </c>
      <c r="D23" s="1"/>
      <c r="E23" s="3"/>
      <c r="F23" s="46" t="s">
        <v>46</v>
      </c>
      <c r="G23" s="27"/>
      <c r="H23" s="27"/>
      <c r="I23" s="27"/>
      <c r="J23" s="27"/>
      <c r="K23" s="59"/>
      <c r="L23" s="41"/>
      <c r="M23" s="69" t="s">
        <v>47</v>
      </c>
      <c r="N23" s="30"/>
      <c r="O23" s="1"/>
      <c r="P23" s="1"/>
      <c r="Q23" s="3"/>
      <c r="R23" s="45"/>
      <c r="S23" s="3"/>
      <c r="T23" s="27"/>
      <c r="U23" s="18"/>
      <c r="V23" s="19"/>
      <c r="W23" s="21" t="s">
        <v>47</v>
      </c>
      <c r="X23" s="1"/>
      <c r="Y23" s="3"/>
      <c r="Z23" s="39"/>
      <c r="AA23" s="15" t="s">
        <v>48</v>
      </c>
      <c r="AB23" s="1"/>
      <c r="AC23" s="3"/>
      <c r="AD23" s="33" t="s">
        <v>48</v>
      </c>
      <c r="AE23" s="39"/>
      <c r="AF23" s="39"/>
      <c r="AG23" s="39"/>
      <c r="AH23" s="39"/>
      <c r="AI23" s="39"/>
      <c r="AJ23" s="74"/>
      <c r="AK23" s="15">
        <f t="shared" si="3"/>
        <v>2</v>
      </c>
      <c r="AL23" s="76">
        <f t="shared" si="4"/>
        <v>2</v>
      </c>
      <c r="AM23" s="76">
        <f t="shared" si="1"/>
        <v>2</v>
      </c>
      <c r="AN23" s="84">
        <f t="shared" si="2"/>
        <v>6</v>
      </c>
      <c r="AO23" s="105"/>
    </row>
    <row r="24" spans="1:41" ht="15.75" x14ac:dyDescent="0.25">
      <c r="A24" s="102"/>
      <c r="B24" s="51" t="s">
        <v>58</v>
      </c>
      <c r="C24" s="30"/>
      <c r="D24" s="1"/>
      <c r="E24" s="3"/>
      <c r="F24" s="45"/>
      <c r="G24" s="27"/>
      <c r="H24" s="27"/>
      <c r="I24" s="27"/>
      <c r="J24" s="27"/>
      <c r="K24" s="59"/>
      <c r="L24" s="41"/>
      <c r="M24" s="65"/>
      <c r="N24" s="30"/>
      <c r="O24" s="1"/>
      <c r="P24" s="1"/>
      <c r="Q24" s="3"/>
      <c r="R24" s="45"/>
      <c r="S24" s="3"/>
      <c r="T24" s="27"/>
      <c r="U24" s="18"/>
      <c r="V24" s="19"/>
      <c r="W24" s="30"/>
      <c r="X24" s="1"/>
      <c r="Y24" s="3"/>
      <c r="Z24" s="39"/>
      <c r="AA24" s="30"/>
      <c r="AB24" s="1"/>
      <c r="AC24" s="3"/>
      <c r="AD24" s="39"/>
      <c r="AE24" s="39"/>
      <c r="AF24" s="39"/>
      <c r="AG24" s="39"/>
      <c r="AH24" s="39"/>
      <c r="AI24" s="39"/>
      <c r="AJ24" s="74"/>
      <c r="AK24" s="15">
        <f t="shared" si="3"/>
        <v>0</v>
      </c>
      <c r="AL24" s="76">
        <f t="shared" si="4"/>
        <v>0</v>
      </c>
      <c r="AM24" s="76">
        <f t="shared" si="1"/>
        <v>0</v>
      </c>
      <c r="AN24" s="84">
        <f t="shared" si="2"/>
        <v>0</v>
      </c>
      <c r="AO24" s="105"/>
    </row>
    <row r="25" spans="1:41" ht="15.75" x14ac:dyDescent="0.25">
      <c r="A25" s="102"/>
      <c r="B25" s="50" t="s">
        <v>37</v>
      </c>
      <c r="C25" s="30"/>
      <c r="D25" s="1"/>
      <c r="E25" s="3"/>
      <c r="F25" s="47" t="s">
        <v>47</v>
      </c>
      <c r="G25" s="27"/>
      <c r="H25" s="17" t="s">
        <v>48</v>
      </c>
      <c r="I25" s="27"/>
      <c r="J25" s="27"/>
      <c r="K25" s="59"/>
      <c r="L25" s="41"/>
      <c r="M25" s="65"/>
      <c r="N25" s="16" t="s">
        <v>46</v>
      </c>
      <c r="O25" s="1"/>
      <c r="P25" s="1"/>
      <c r="Q25" s="3"/>
      <c r="R25" s="47" t="s">
        <v>47</v>
      </c>
      <c r="S25" s="2" t="s">
        <v>46</v>
      </c>
      <c r="T25" s="15" t="s">
        <v>48</v>
      </c>
      <c r="U25" s="18"/>
      <c r="V25" s="19"/>
      <c r="W25" s="15" t="s">
        <v>48</v>
      </c>
      <c r="X25" s="1"/>
      <c r="Y25" s="3"/>
      <c r="Z25" s="35" t="s">
        <v>46</v>
      </c>
      <c r="AA25" s="15" t="s">
        <v>46</v>
      </c>
      <c r="AB25" s="1"/>
      <c r="AC25" s="3"/>
      <c r="AD25" s="33" t="s">
        <v>46</v>
      </c>
      <c r="AE25" s="39"/>
      <c r="AF25" s="39"/>
      <c r="AG25" s="39"/>
      <c r="AH25" s="39"/>
      <c r="AI25" s="39"/>
      <c r="AJ25" s="74"/>
      <c r="AK25" s="15">
        <f t="shared" si="3"/>
        <v>2</v>
      </c>
      <c r="AL25" s="76">
        <f t="shared" si="4"/>
        <v>5</v>
      </c>
      <c r="AM25" s="76">
        <f t="shared" si="1"/>
        <v>3</v>
      </c>
      <c r="AN25" s="84">
        <f t="shared" si="2"/>
        <v>10</v>
      </c>
      <c r="AO25" s="105"/>
    </row>
    <row r="26" spans="1:41" ht="15.75" x14ac:dyDescent="0.25">
      <c r="A26" s="102"/>
      <c r="B26" s="50" t="s">
        <v>61</v>
      </c>
      <c r="C26" s="30"/>
      <c r="D26" s="1"/>
      <c r="E26" s="3"/>
      <c r="F26" s="45"/>
      <c r="G26" s="27"/>
      <c r="H26" s="27"/>
      <c r="I26" s="27"/>
      <c r="J26" s="27"/>
      <c r="K26" s="59"/>
      <c r="L26" s="41"/>
      <c r="M26" s="66"/>
      <c r="N26" s="30"/>
      <c r="O26" s="1"/>
      <c r="P26" s="1"/>
      <c r="Q26" s="3"/>
      <c r="R26" s="45"/>
      <c r="S26" s="3"/>
      <c r="T26" s="27"/>
      <c r="U26" s="18"/>
      <c r="V26" s="19"/>
      <c r="W26" s="30"/>
      <c r="X26" s="1"/>
      <c r="Y26" s="3"/>
      <c r="Z26" s="39"/>
      <c r="AA26" s="15"/>
      <c r="AB26" s="1"/>
      <c r="AC26" s="3"/>
      <c r="AD26" s="33"/>
      <c r="AE26" s="39"/>
      <c r="AF26" s="39"/>
      <c r="AG26" s="39"/>
      <c r="AH26" s="39"/>
      <c r="AI26" s="39"/>
      <c r="AJ26" s="74"/>
      <c r="AK26" s="15">
        <f t="shared" si="3"/>
        <v>0</v>
      </c>
      <c r="AL26" s="76">
        <f t="shared" si="4"/>
        <v>0</v>
      </c>
      <c r="AM26" s="76">
        <f t="shared" si="1"/>
        <v>0</v>
      </c>
      <c r="AN26" s="84">
        <f t="shared" si="2"/>
        <v>0</v>
      </c>
      <c r="AO26" s="105"/>
    </row>
    <row r="27" spans="1:41" ht="15.75" x14ac:dyDescent="0.25">
      <c r="A27" s="102"/>
      <c r="B27" s="51" t="s">
        <v>40</v>
      </c>
      <c r="C27" s="30"/>
      <c r="D27" s="1"/>
      <c r="E27" s="3"/>
      <c r="F27" s="45"/>
      <c r="G27" s="27"/>
      <c r="H27" s="27"/>
      <c r="I27" s="27"/>
      <c r="J27" s="27"/>
      <c r="K27" s="59"/>
      <c r="L27" s="41"/>
      <c r="M27" s="65"/>
      <c r="N27" s="30"/>
      <c r="O27" s="1"/>
      <c r="P27" s="1"/>
      <c r="Q27" s="3"/>
      <c r="R27" s="45"/>
      <c r="S27" s="3"/>
      <c r="T27" s="27"/>
      <c r="U27" s="18"/>
      <c r="V27" s="19"/>
      <c r="W27" s="30"/>
      <c r="X27" s="1"/>
      <c r="Y27" s="3"/>
      <c r="Z27" s="39"/>
      <c r="AA27" s="30"/>
      <c r="AB27" s="1"/>
      <c r="AC27" s="3"/>
      <c r="AD27" s="39"/>
      <c r="AE27" s="39"/>
      <c r="AF27" s="39"/>
      <c r="AG27" s="39"/>
      <c r="AH27" s="39"/>
      <c r="AI27" s="39"/>
      <c r="AJ27" s="74"/>
      <c r="AK27" s="15">
        <f t="shared" si="3"/>
        <v>0</v>
      </c>
      <c r="AL27" s="76">
        <f t="shared" si="4"/>
        <v>0</v>
      </c>
      <c r="AM27" s="76">
        <f t="shared" si="1"/>
        <v>0</v>
      </c>
      <c r="AN27" s="84">
        <f t="shared" si="2"/>
        <v>0</v>
      </c>
      <c r="AO27" s="105"/>
    </row>
    <row r="28" spans="1:41" ht="15.75" x14ac:dyDescent="0.25">
      <c r="A28" s="102"/>
      <c r="B28" s="50" t="s">
        <v>44</v>
      </c>
      <c r="C28" s="30"/>
      <c r="D28" s="1"/>
      <c r="E28" s="3"/>
      <c r="F28" s="45"/>
      <c r="G28" s="27"/>
      <c r="H28" s="27"/>
      <c r="I28" s="27"/>
      <c r="J28" s="27"/>
      <c r="K28" s="59"/>
      <c r="L28" s="41"/>
      <c r="M28" s="65"/>
      <c r="N28" s="30"/>
      <c r="O28" s="1"/>
      <c r="P28" s="1"/>
      <c r="Q28" s="3"/>
      <c r="R28" s="45"/>
      <c r="S28" s="3"/>
      <c r="T28" s="27"/>
      <c r="U28" s="18"/>
      <c r="V28" s="19"/>
      <c r="W28" s="30"/>
      <c r="X28" s="1"/>
      <c r="Y28" s="3"/>
      <c r="Z28" s="39"/>
      <c r="AA28" s="30"/>
      <c r="AB28" s="1"/>
      <c r="AC28" s="3"/>
      <c r="AD28" s="39"/>
      <c r="AE28" s="39"/>
      <c r="AF28" s="39"/>
      <c r="AG28" s="39"/>
      <c r="AH28" s="39"/>
      <c r="AI28" s="39"/>
      <c r="AJ28" s="74"/>
      <c r="AK28" s="15">
        <f t="shared" si="3"/>
        <v>0</v>
      </c>
      <c r="AL28" s="76">
        <f t="shared" si="4"/>
        <v>0</v>
      </c>
      <c r="AM28" s="76">
        <f t="shared" si="1"/>
        <v>0</v>
      </c>
      <c r="AN28" s="84">
        <f t="shared" si="2"/>
        <v>0</v>
      </c>
      <c r="AO28" s="105"/>
    </row>
    <row r="29" spans="1:41" ht="15.75" x14ac:dyDescent="0.25">
      <c r="A29" s="102"/>
      <c r="B29" s="51" t="s">
        <v>42</v>
      </c>
      <c r="C29" s="30"/>
      <c r="D29" s="1"/>
      <c r="E29" s="3"/>
      <c r="F29" s="45"/>
      <c r="G29" s="27"/>
      <c r="H29" s="27"/>
      <c r="I29" s="27"/>
      <c r="J29" s="27"/>
      <c r="K29" s="59"/>
      <c r="L29" s="41"/>
      <c r="M29" s="65"/>
      <c r="N29" s="30"/>
      <c r="O29" s="1"/>
      <c r="P29" s="1"/>
      <c r="Q29" s="3"/>
      <c r="R29" s="45"/>
      <c r="S29" s="3"/>
      <c r="T29" s="27"/>
      <c r="U29" s="18"/>
      <c r="V29" s="19"/>
      <c r="W29" s="30"/>
      <c r="X29" s="1"/>
      <c r="Y29" s="3"/>
      <c r="Z29" s="39"/>
      <c r="AA29" s="30"/>
      <c r="AB29" s="1"/>
      <c r="AC29" s="3"/>
      <c r="AD29" s="39"/>
      <c r="AE29" s="39"/>
      <c r="AF29" s="39"/>
      <c r="AG29" s="39"/>
      <c r="AH29" s="39"/>
      <c r="AI29" s="39"/>
      <c r="AJ29" s="74"/>
      <c r="AK29" s="15">
        <f t="shared" si="3"/>
        <v>0</v>
      </c>
      <c r="AL29" s="76">
        <f t="shared" si="4"/>
        <v>0</v>
      </c>
      <c r="AM29" s="76">
        <f t="shared" si="1"/>
        <v>0</v>
      </c>
      <c r="AN29" s="84">
        <f t="shared" si="2"/>
        <v>0</v>
      </c>
      <c r="AO29" s="105"/>
    </row>
    <row r="30" spans="1:41" ht="15.75" x14ac:dyDescent="0.25">
      <c r="A30" s="102"/>
      <c r="B30" s="50" t="s">
        <v>34</v>
      </c>
      <c r="C30" s="30"/>
      <c r="D30" s="1"/>
      <c r="E30" s="3"/>
      <c r="F30" s="45"/>
      <c r="G30" s="27"/>
      <c r="H30" s="27"/>
      <c r="I30" s="27"/>
      <c r="J30" s="27"/>
      <c r="K30" s="59"/>
      <c r="L30" s="41"/>
      <c r="M30" s="65"/>
      <c r="N30" s="30"/>
      <c r="O30" s="1"/>
      <c r="P30" s="1"/>
      <c r="Q30" s="3"/>
      <c r="R30" s="45"/>
      <c r="S30" s="3"/>
      <c r="T30" s="27"/>
      <c r="U30" s="18"/>
      <c r="V30" s="19"/>
      <c r="W30" s="30"/>
      <c r="X30" s="1"/>
      <c r="Y30" s="3"/>
      <c r="Z30" s="39"/>
      <c r="AA30" s="30"/>
      <c r="AB30" s="1"/>
      <c r="AC30" s="3"/>
      <c r="AD30" s="39"/>
      <c r="AE30" s="39"/>
      <c r="AF30" s="39"/>
      <c r="AG30" s="39"/>
      <c r="AH30" s="39"/>
      <c r="AI30" s="39"/>
      <c r="AJ30" s="74"/>
      <c r="AK30" s="15">
        <f t="shared" si="3"/>
        <v>0</v>
      </c>
      <c r="AL30" s="76">
        <f t="shared" si="4"/>
        <v>0</v>
      </c>
      <c r="AM30" s="76">
        <f t="shared" si="1"/>
        <v>0</v>
      </c>
      <c r="AN30" s="84">
        <f t="shared" si="2"/>
        <v>0</v>
      </c>
      <c r="AO30" s="105"/>
    </row>
    <row r="31" spans="1:41" ht="15.75" x14ac:dyDescent="0.25">
      <c r="A31" s="102"/>
      <c r="B31" s="53" t="s">
        <v>41</v>
      </c>
      <c r="C31" s="30"/>
      <c r="D31" s="1"/>
      <c r="E31" s="3"/>
      <c r="F31" s="45"/>
      <c r="G31" s="27"/>
      <c r="H31" s="27"/>
      <c r="I31" s="27"/>
      <c r="J31" s="27"/>
      <c r="K31" s="59"/>
      <c r="L31" s="41"/>
      <c r="M31" s="65"/>
      <c r="N31" s="30"/>
      <c r="O31" s="1"/>
      <c r="P31" s="1"/>
      <c r="Q31" s="3"/>
      <c r="R31" s="71"/>
      <c r="S31" s="19"/>
      <c r="T31" s="27"/>
      <c r="U31" s="18"/>
      <c r="V31" s="19"/>
      <c r="W31" s="30"/>
      <c r="X31" s="1"/>
      <c r="Y31" s="3"/>
      <c r="Z31" s="39"/>
      <c r="AA31" s="27"/>
      <c r="AB31" s="18"/>
      <c r="AC31" s="3"/>
      <c r="AD31" s="41"/>
      <c r="AE31" s="41"/>
      <c r="AF31" s="41"/>
      <c r="AG31" s="41"/>
      <c r="AH31" s="41"/>
      <c r="AI31" s="39"/>
      <c r="AJ31" s="59"/>
      <c r="AK31" s="15">
        <f t="shared" si="3"/>
        <v>0</v>
      </c>
      <c r="AL31" s="76">
        <f t="shared" si="4"/>
        <v>0</v>
      </c>
      <c r="AM31" s="76">
        <f t="shared" si="1"/>
        <v>0</v>
      </c>
      <c r="AN31" s="84">
        <f t="shared" si="2"/>
        <v>0</v>
      </c>
      <c r="AO31" s="105"/>
    </row>
    <row r="32" spans="1:41" ht="16.5" thickBot="1" x14ac:dyDescent="0.3">
      <c r="A32" s="102"/>
      <c r="B32" s="77" t="s">
        <v>25</v>
      </c>
      <c r="C32" s="27"/>
      <c r="D32" s="78" t="s">
        <v>47</v>
      </c>
      <c r="E32" s="19"/>
      <c r="F32" s="71"/>
      <c r="G32" s="79" t="s">
        <v>47</v>
      </c>
      <c r="H32" s="17" t="s">
        <v>48</v>
      </c>
      <c r="I32" s="27"/>
      <c r="J32" s="79" t="s">
        <v>47</v>
      </c>
      <c r="K32" s="60" t="s">
        <v>46</v>
      </c>
      <c r="L32" s="63" t="s">
        <v>46</v>
      </c>
      <c r="M32" s="65"/>
      <c r="N32" s="27"/>
      <c r="O32" s="80" t="s">
        <v>47</v>
      </c>
      <c r="P32" s="18"/>
      <c r="Q32" s="19"/>
      <c r="R32" s="71"/>
      <c r="S32" s="81" t="s">
        <v>48</v>
      </c>
      <c r="T32" s="27"/>
      <c r="U32" s="82" t="s">
        <v>47</v>
      </c>
      <c r="V32" s="19"/>
      <c r="W32" s="27"/>
      <c r="X32" s="83" t="s">
        <v>47</v>
      </c>
      <c r="Y32" s="19"/>
      <c r="Z32" s="41"/>
      <c r="AA32" s="27"/>
      <c r="AB32" s="83" t="s">
        <v>47</v>
      </c>
      <c r="AC32" s="19"/>
      <c r="AD32" s="41"/>
      <c r="AE32" s="63" t="s">
        <v>46</v>
      </c>
      <c r="AF32" s="63" t="s">
        <v>46</v>
      </c>
      <c r="AG32" s="63" t="s">
        <v>47</v>
      </c>
      <c r="AH32" s="63" t="s">
        <v>47</v>
      </c>
      <c r="AI32" s="41"/>
      <c r="AJ32" s="59"/>
      <c r="AK32" s="95">
        <f t="shared" si="3"/>
        <v>9</v>
      </c>
      <c r="AL32" s="72">
        <f t="shared" si="4"/>
        <v>4</v>
      </c>
      <c r="AM32" s="72">
        <f t="shared" si="1"/>
        <v>2</v>
      </c>
      <c r="AN32" s="96">
        <f t="shared" si="2"/>
        <v>15</v>
      </c>
      <c r="AO32" s="105"/>
    </row>
    <row r="33" spans="1:41" ht="16.5" thickBot="1" x14ac:dyDescent="0.3">
      <c r="A33" s="102"/>
      <c r="B33" s="87"/>
      <c r="C33" s="88"/>
      <c r="D33" s="89"/>
      <c r="E33" s="88"/>
      <c r="F33" s="88"/>
      <c r="G33" s="90"/>
      <c r="H33" s="88"/>
      <c r="I33" s="88"/>
      <c r="J33" s="90"/>
      <c r="K33" s="88"/>
      <c r="L33" s="88"/>
      <c r="M33" s="88"/>
      <c r="N33" s="88"/>
      <c r="O33" s="90"/>
      <c r="P33" s="88"/>
      <c r="Q33" s="88"/>
      <c r="R33" s="88"/>
      <c r="S33" s="88"/>
      <c r="T33" s="88"/>
      <c r="U33" s="88"/>
      <c r="V33" s="89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120">
        <f>SUM(AK4:AK32)</f>
        <v>31</v>
      </c>
      <c r="AL33" s="121">
        <f>SUM(AL4:AL32)</f>
        <v>24</v>
      </c>
      <c r="AM33" s="121">
        <f>SUM(AM4:AM32)</f>
        <v>20</v>
      </c>
      <c r="AN33" s="122">
        <f>SUM(AN4:AN32)</f>
        <v>75</v>
      </c>
      <c r="AO33" s="105"/>
    </row>
    <row r="34" spans="1:41" ht="15.75" x14ac:dyDescent="0.25">
      <c r="A34" s="102"/>
      <c r="B34" s="8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119"/>
      <c r="AO34" s="105"/>
    </row>
    <row r="35" spans="1:41" ht="21" x14ac:dyDescent="0.35">
      <c r="A35" s="102"/>
      <c r="B35" s="113" t="s">
        <v>54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54"/>
      <c r="AL35" s="54"/>
      <c r="AM35" s="100"/>
      <c r="AN35" s="55"/>
      <c r="AO35" s="105"/>
    </row>
    <row r="36" spans="1:41" ht="15.75" x14ac:dyDescent="0.25">
      <c r="A36" s="102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105"/>
    </row>
    <row r="37" spans="1:41" ht="15.75" x14ac:dyDescent="0.25">
      <c r="A37" s="102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/>
      <c r="N37" s="20"/>
      <c r="O37" s="20"/>
      <c r="P37" s="12"/>
      <c r="Q37" s="12"/>
      <c r="R37" s="5" t="s">
        <v>35</v>
      </c>
      <c r="S37" s="11" t="s">
        <v>36</v>
      </c>
      <c r="T37" s="11"/>
      <c r="U37" s="5"/>
      <c r="V37" s="5"/>
      <c r="W37" s="5"/>
      <c r="X37" s="5"/>
      <c r="Y37" s="5"/>
      <c r="Z37" s="5"/>
      <c r="AA37" s="20"/>
      <c r="AB37" s="20"/>
      <c r="AC37" s="20"/>
      <c r="AD37" s="20"/>
      <c r="AE37" s="20"/>
      <c r="AF37" s="20"/>
      <c r="AG37" s="20"/>
      <c r="AH37" s="5"/>
      <c r="AI37" s="11"/>
      <c r="AJ37" s="11"/>
      <c r="AK37" s="11"/>
      <c r="AL37" s="11"/>
      <c r="AM37" s="11"/>
      <c r="AN37" s="13"/>
      <c r="AO37" s="105"/>
    </row>
    <row r="38" spans="1:41" ht="15.75" x14ac:dyDescent="0.25">
      <c r="A38" s="102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1"/>
      <c r="AB38" s="11"/>
      <c r="AC38" s="5"/>
      <c r="AD38" s="20"/>
      <c r="AE38" s="5"/>
      <c r="AF38" s="5"/>
      <c r="AG38" s="11"/>
      <c r="AH38" s="5"/>
      <c r="AI38" s="11"/>
      <c r="AJ38" s="11"/>
      <c r="AK38" s="11"/>
      <c r="AL38" s="11"/>
      <c r="AM38" s="11"/>
      <c r="AN38" s="13"/>
      <c r="AO38" s="105"/>
    </row>
    <row r="39" spans="1:41" ht="15.75" customHeight="1" x14ac:dyDescent="0.25">
      <c r="A39" s="102"/>
      <c r="B39" s="115" t="s">
        <v>65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56"/>
      <c r="AL39" s="56"/>
      <c r="AM39" s="101"/>
      <c r="AN39" s="57"/>
      <c r="AO39" s="105"/>
    </row>
    <row r="40" spans="1:41" ht="15.75" thickBot="1" x14ac:dyDescent="0.3">
      <c r="A40" s="102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/>
      <c r="AO40" s="105"/>
    </row>
    <row r="41" spans="1:41" ht="36.75" customHeight="1" thickBot="1" x14ac:dyDescent="0.3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6"/>
    </row>
  </sheetData>
  <mergeCells count="10">
    <mergeCell ref="AK2:AN2"/>
    <mergeCell ref="A1:AO1"/>
    <mergeCell ref="B35:AJ35"/>
    <mergeCell ref="B39:AJ39"/>
    <mergeCell ref="C2:E2"/>
    <mergeCell ref="AA2:AC2"/>
    <mergeCell ref="T2:V2"/>
    <mergeCell ref="W2:Y2"/>
    <mergeCell ref="N2:Q2"/>
    <mergeCell ref="B2:B3"/>
  </mergeCells>
  <pageMargins left="0.25" right="0.25" top="0.75" bottom="0.75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KLM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</dc:creator>
  <cp:keywords/>
  <dc:description/>
  <cp:lastModifiedBy>Mikkel</cp:lastModifiedBy>
  <cp:revision/>
  <cp:lastPrinted>2017-04-19T21:19:41Z</cp:lastPrinted>
  <dcterms:created xsi:type="dcterms:W3CDTF">2014-08-27T21:49:00Z</dcterms:created>
  <dcterms:modified xsi:type="dcterms:W3CDTF">2017-11-18T11:48:04Z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